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no.sharepoint.com/Delte dokumenter/MON KF/01 - DRIFT OG ADM/02 - IKT/MON.NO sidekart/Næringsfond/"/>
    </mc:Choice>
  </mc:AlternateContent>
  <xr:revisionPtr revIDLastSave="1" documentId="8_{04A6F1DE-B783-40A5-BA26-5B301899DF51}" xr6:coauthVersionLast="47" xr6:coauthVersionMax="47" xr10:uidLastSave="{91EFB4F1-B54B-4C3B-A1FF-A3AE55A9976B}"/>
  <bookViews>
    <workbookView xWindow="30225" yWindow="1665" windowWidth="21600" windowHeight="12675" xr2:uid="{67E79546-64C4-444A-AC1B-DEC0FEE73300}"/>
  </bookViews>
  <sheets>
    <sheet name="KOST OG FINANS" sheetId="3" r:id="rId1"/>
    <sheet name="DRIFTSBUDSJETT" sheetId="1" r:id="rId2"/>
    <sheet name="SOSKOST" sheetId="2" r:id="rId3"/>
  </sheets>
  <definedNames>
    <definedName name="arbgivavg">SOSKOST!$C$9</definedName>
    <definedName name="arbivavg">SOSKOST!$C$9</definedName>
    <definedName name="dagslønn">SOSKOST!$F$10</definedName>
    <definedName name="feriedager">SOSKOST!$C$10</definedName>
    <definedName name="FOLKETR_G1">SOSKOST!$C$14</definedName>
    <definedName name="KAPBEHOV">#REF!</definedName>
    <definedName name="lønnsos">SOSKOST!$C$23</definedName>
    <definedName name="mndlønn">SOSKOST!$F$8</definedName>
    <definedName name="over60">SOSKOST!$C$11</definedName>
    <definedName name="satsferiep">SOSKOST!$C$12</definedName>
    <definedName name="tilleggover60">SOSKOST!$C$13</definedName>
    <definedName name="timelønn">SOSKOST!$F$11</definedName>
    <definedName name="totlønnsos">SOSKOST!$C$26</definedName>
    <definedName name="ukelønn">SOSKOST!$F$9</definedName>
    <definedName name="årslønn">SOSKOST!$C$8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D20" i="1"/>
  <c r="D38" i="3"/>
  <c r="C38" i="3"/>
  <c r="B38" i="3"/>
  <c r="D36" i="3"/>
  <c r="C36" i="3"/>
  <c r="B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36" i="3" s="1"/>
  <c r="E22" i="3"/>
  <c r="D18" i="3"/>
  <c r="C18" i="3"/>
  <c r="B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18" i="3" s="1"/>
  <c r="E4" i="3"/>
  <c r="D6" i="1"/>
  <c r="D7" i="1" s="1"/>
  <c r="E6" i="1"/>
  <c r="E7" i="1" s="1"/>
  <c r="E38" i="3" l="1"/>
  <c r="C6" i="1"/>
  <c r="C20" i="2"/>
  <c r="C21" i="2" s="1"/>
  <c r="F11" i="2"/>
  <c r="F10" i="2"/>
  <c r="C17" i="2" s="1"/>
  <c r="F9" i="2"/>
  <c r="F8" i="2"/>
  <c r="C18" i="2" l="1"/>
  <c r="C19" i="2" s="1"/>
  <c r="C23" i="2" l="1"/>
  <c r="C26" i="2" l="1"/>
  <c r="C19" i="1" s="1"/>
  <c r="F26" i="2"/>
  <c r="E26" i="2"/>
  <c r="D19" i="1" s="1"/>
  <c r="D22" i="1" s="1"/>
  <c r="C20" i="1" l="1"/>
  <c r="C22" i="1" s="1"/>
  <c r="E10" i="1"/>
  <c r="E19" i="1" s="1"/>
  <c r="E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tc={C9F51228-2400-4668-8834-462875D96107}</author>
    <author>tc={66C4E169-A22C-41CD-BDFE-EF6071F73DF5}</author>
    <author>tc={44733435-49C1-4E1B-8E2E-A7F52D3E4817}</author>
  </authors>
  <commentList>
    <comment ref="A3" authorId="0" shapeId="0" xr:uid="{C9F51228-2400-4668-8834-462875D9610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f.eks. noe av samme opplysninger som brukes i driftsbudsjett; lønn, husleie, strøm, markedsføring, forsikring, regnskap, avskrivninger...</t>
      </text>
    </comment>
    <comment ref="A21" authorId="1" shapeId="0" xr:uid="{66C4E169-A22C-41CD-BDFE-EF6071F73DF5}">
      <text>
        <t>[Kommentartråd]
Din versjon av Excel lar deg lese denne kommentartråden. Eventuelle endringer i den vil imidlertid bli fjernet hvis filen åpnes i en nyere versjon av Excel. Finn ut mer: https://go.microsoft.com/fwlink/?linkid=870924
Kommentar:
    Hvor skal kapital hentes - egenkapital, bank, støtteordning, virkemiddelapparat, annet?</t>
      </text>
    </comment>
    <comment ref="A22" authorId="2" shapeId="0" xr:uid="{44733435-49C1-4E1B-8E2E-A7F52D3E4817}">
      <text>
        <t>[Kommentartråd]
Din versjon av Excel lar deg lese denne kommentartråden. Eventuelle endringer i den vil imidlertid bli fjernet hvis filen åpnes i en nyere versjon av Excel. Finn ut mer: https://go.microsoft.com/fwlink/?linkid=870924
Kommentar:
    Eksempler på finansieringskilder - du kan legge til og trekke fra det du vil</t>
      </text>
    </comment>
  </commentList>
</comments>
</file>

<file path=xl/sharedStrings.xml><?xml version="1.0" encoding="utf-8"?>
<sst xmlns="http://schemas.openxmlformats.org/spreadsheetml/2006/main" count="97" uniqueCount="96">
  <si>
    <t>I Salgsinntekter</t>
  </si>
  <si>
    <t>II Variable kostnader</t>
  </si>
  <si>
    <t>III Dekningsbidrag (I-II)</t>
  </si>
  <si>
    <t>IV Faste kostnader</t>
  </si>
  <si>
    <t>Lønn inkl. sosiale kostnader</t>
  </si>
  <si>
    <t>Husleie</t>
  </si>
  <si>
    <t>Strøm</t>
  </si>
  <si>
    <t>Telefon og porto</t>
  </si>
  <si>
    <t>Markedsføring</t>
  </si>
  <si>
    <t>Forsikring</t>
  </si>
  <si>
    <t>Regnskap og revisjon</t>
  </si>
  <si>
    <t>Andre driftskostnader</t>
  </si>
  <si>
    <t>Avskrivninger</t>
  </si>
  <si>
    <t>Leasing</t>
  </si>
  <si>
    <t>IV Sum faste kostnader</t>
  </si>
  <si>
    <t>V Driftsresultat (III – IV)</t>
  </si>
  <si>
    <t xml:space="preserve">VI Rentekostnader  </t>
  </si>
  <si>
    <t>VII Resultat etter renter (V-VI)</t>
  </si>
  <si>
    <t>DRIFTSBUDSJETT</t>
  </si>
  <si>
    <t>Kalkulator for sosiale kostander</t>
  </si>
  <si>
    <t>Finn kostnadene som normal påløper ved å ha en ansatt.</t>
  </si>
  <si>
    <t>I tillegg kan det påløpe andre kostnader, avhengig av bransje og aktivitet.</t>
  </si>
  <si>
    <t>Dette kan for eksempel være andre forsikringer, velferdsordninger, verneustyr o.l.</t>
  </si>
  <si>
    <t>Forutsetninger</t>
  </si>
  <si>
    <t>Arbeidstaker over 60 år (1 ekstra ferieuke)</t>
  </si>
  <si>
    <t>Grunnbeløp folketrygden (G)</t>
  </si>
  <si>
    <t>Sats feriepenger</t>
  </si>
  <si>
    <t>Kostnad per år</t>
  </si>
  <si>
    <t>Lønn fratrukket feriedager</t>
  </si>
  <si>
    <t>Feriepenger</t>
  </si>
  <si>
    <t>Arbeidsgiveravgift av lønn og feriepenger</t>
  </si>
  <si>
    <t>Total kostnad</t>
  </si>
  <si>
    <t>Omregning av årslønn</t>
  </si>
  <si>
    <t>Månedslønn (Årslønn/12)</t>
  </si>
  <si>
    <t>Ukelønn  (Årslønn/52)</t>
  </si>
  <si>
    <t>Dagslønn  (Årslønn/260)</t>
  </si>
  <si>
    <t>Timelønn  (Årslønn/1950)</t>
  </si>
  <si>
    <t>Note 1</t>
  </si>
  <si>
    <t>Det er vanlig å avtale årslønn i faste arbeidsforhold.</t>
  </si>
  <si>
    <t>Avtalt årslønn er et beregningsgrunnlag og vil sjeldent stemme med faktisk lønn på slutten av inntektsåret.</t>
  </si>
  <si>
    <t>Den totale lønnen vil blant annet avhenge av ferieavvikling, ekstra utbetalinger som for eksempel overtid,</t>
  </si>
  <si>
    <t>skifttillegg og lignende.</t>
  </si>
  <si>
    <t>Altinn - om minstelønn og fastsettelse av lønn</t>
  </si>
  <si>
    <t>Note 2</t>
  </si>
  <si>
    <t>Skatteetaten - Oversikt over soner, beregningskoder og satser for arbeidsgiveravgift</t>
  </si>
  <si>
    <t>Note 3</t>
  </si>
  <si>
    <t>Minstekravet i ferieloven er 21 feriedager (4 uker + 1 dag).</t>
  </si>
  <si>
    <t>Det er imidlertid mange som gjennom tariffavtaler eller andre avtaler har 25 feriedager (5 uker).</t>
  </si>
  <si>
    <t>Altinn om ferie</t>
  </si>
  <si>
    <t>Note 4</t>
  </si>
  <si>
    <t>Arbeidsgiver trenger ikke beregne tillegg feriepenger for arbeidstaker over 60 år for lønn som overstiger 6 G (pr.1.5.19 kr 599.148,-).</t>
  </si>
  <si>
    <t>Det er likevel ikke noe i veien for å avtale en bedre ordning - for eksempel ved at feriepengene for ekstrauka beregnes av hele lønnen.</t>
  </si>
  <si>
    <t>Her har vi lagt til grunn at det beregnes tillegg på 2,3 % av hele lønnen.</t>
  </si>
  <si>
    <t>Note 5</t>
  </si>
  <si>
    <t>Det skal beregnes 2 % av lønnen mellom 1 og 12 G til obligatorisk tjenestepensjon.</t>
  </si>
  <si>
    <t>Her har vi brukt avtalt årslønn som grunnlag for beregningen.</t>
  </si>
  <si>
    <t>Altinn om obligatorisk tjenestepensjon (OTP)</t>
  </si>
  <si>
    <t>Note 6</t>
  </si>
  <si>
    <t>Kostnaden til yrkesskadeforsikring avhenger av bransje og risiko.</t>
  </si>
  <si>
    <t>Å forsikre en bygningsarbeider vil eksempelvis være dyrere enn en kontoransatt.</t>
  </si>
  <si>
    <t>Ta kontakt med forsikringsselskap for tilbud.</t>
  </si>
  <si>
    <t>Altinn om yrkesskadeforsikring</t>
  </si>
  <si>
    <r>
      <t>Årslønn</t>
    </r>
    <r>
      <rPr>
        <vertAlign val="superscript"/>
        <sz val="11"/>
        <color theme="1"/>
        <rFont val="Calibri"/>
        <family val="2"/>
        <scheme val="minor"/>
      </rPr>
      <t xml:space="preserve"> 1)</t>
    </r>
  </si>
  <si>
    <r>
      <t xml:space="preserve">Sats arbeidsgiveravgift Nordland </t>
    </r>
    <r>
      <rPr>
        <vertAlign val="superscript"/>
        <sz val="11"/>
        <color theme="1"/>
        <rFont val="Calibri"/>
        <family val="2"/>
        <scheme val="minor"/>
      </rPr>
      <t>2)</t>
    </r>
  </si>
  <si>
    <r>
      <t xml:space="preserve">Avtalte feriedager </t>
    </r>
    <r>
      <rPr>
        <vertAlign val="superscript"/>
        <sz val="11"/>
        <color theme="1"/>
        <rFont val="Calibri"/>
        <family val="2"/>
        <scheme val="minor"/>
      </rPr>
      <t>3)</t>
    </r>
  </si>
  <si>
    <r>
      <t xml:space="preserve">Tillegg feriepenger arbeidstaker over 60 år </t>
    </r>
    <r>
      <rPr>
        <vertAlign val="superscript"/>
        <sz val="11"/>
        <color theme="1"/>
        <rFont val="Calibri"/>
        <family val="2"/>
        <scheme val="minor"/>
      </rPr>
      <t>4)</t>
    </r>
  </si>
  <si>
    <r>
      <t xml:space="preserve">Obligatorisk tjenestepensjon (OTP) </t>
    </r>
    <r>
      <rPr>
        <vertAlign val="superscript"/>
        <sz val="11"/>
        <color theme="1"/>
        <rFont val="Calibri"/>
        <family val="2"/>
        <scheme val="minor"/>
      </rPr>
      <t>5)</t>
    </r>
  </si>
  <si>
    <r>
      <t xml:space="preserve">Yrkesskadeforsikring </t>
    </r>
    <r>
      <rPr>
        <vertAlign val="superscript"/>
        <sz val="11"/>
        <color theme="1"/>
        <rFont val="Calibri"/>
        <family val="2"/>
        <scheme val="minor"/>
      </rPr>
      <t>6)</t>
    </r>
  </si>
  <si>
    <t>Nei</t>
  </si>
  <si>
    <t>Arbeidsgiveravgift av OTP</t>
  </si>
  <si>
    <t>Antall arbeidsplasser som planlegges</t>
  </si>
  <si>
    <t>Sum</t>
  </si>
  <si>
    <t>II Sum variable kostnader</t>
  </si>
  <si>
    <t>Produksjon, innleid arbeidskraft, egen innsats</t>
  </si>
  <si>
    <t>INNTEKT</t>
  </si>
  <si>
    <t>KOSTNADER</t>
  </si>
  <si>
    <t>DEKNING</t>
  </si>
  <si>
    <t>RESULTAT</t>
  </si>
  <si>
    <t>FASTE KOSTNADER</t>
  </si>
  <si>
    <t>År 2</t>
  </si>
  <si>
    <t>År 3</t>
  </si>
  <si>
    <t>Legg inn data i grønne felt</t>
  </si>
  <si>
    <t>Blå felt inneholder formler, og bør kun røres om man vet hva man gjør</t>
  </si>
  <si>
    <t>Andre variable kostnader</t>
  </si>
  <si>
    <t>Økonomiplanlegging ved bedrifts- og prosjektetablering</t>
  </si>
  <si>
    <t>Kostnadsplan</t>
  </si>
  <si>
    <t>Budsjettpost</t>
  </si>
  <si>
    <t>SUM</t>
  </si>
  <si>
    <t>SUM kostnader</t>
  </si>
  <si>
    <t>Finansieringsplan</t>
  </si>
  <si>
    <t>Finansieringspost</t>
  </si>
  <si>
    <t>Egenkapital</t>
  </si>
  <si>
    <t>Bank</t>
  </si>
  <si>
    <t>Støtte næringfond</t>
  </si>
  <si>
    <t>Sum finansiering</t>
  </si>
  <si>
    <t>Balanse - kostnader og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</si>
</sst>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3" formatCode="_-* #,##0.00_-;\-* #,##0.00_-;_-* &quot;-&quot;??_-;_-@_-"/>
    <numFmt numFmtId="164" formatCode="0.0\ %"/>
    <numFmt numFmtId="165" formatCode="#,##0_ ;[Red]\-#,##0\ 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hair">
        <color auto="1"/>
      </bottom>
      <diagonal/>
    </border>
    <border>
      <left/>
      <right style="medium">
        <color indexed="64"/>
      </right>
      <top style="medium">
        <color theme="0" tint="-0.24994659260841701"/>
      </top>
      <bottom style="hair">
        <color auto="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 style="hair">
        <color auto="1"/>
      </top>
      <bottom style="medium">
        <color theme="0" tint="-0.24994659260841701"/>
      </bottom>
      <diagonal/>
    </border>
    <border>
      <left/>
      <right style="medium">
        <color indexed="64"/>
      </right>
      <top style="hair">
        <color auto="1"/>
      </top>
      <bottom style="medium">
        <color theme="0" tint="-0.24994659260841701"/>
      </bottom>
      <diagonal/>
    </border>
    <border>
      <left style="medium">
        <color indexed="64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0" fillId="0" borderId="2" xfId="0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3" borderId="2" xfId="0" applyFill="1" applyBorder="1"/>
    <xf numFmtId="164" fontId="0" fillId="0" borderId="2" xfId="0" applyNumberFormat="1" applyBorder="1"/>
    <xf numFmtId="0" fontId="0" fillId="2" borderId="2" xfId="0" applyFill="1" applyBorder="1"/>
    <xf numFmtId="0" fontId="0" fillId="0" borderId="2" xfId="0" applyBorder="1" applyAlignment="1">
      <alignment horizontal="right"/>
    </xf>
    <xf numFmtId="6" fontId="0" fillId="0" borderId="2" xfId="0" applyNumberFormat="1" applyBorder="1"/>
    <xf numFmtId="164" fontId="0" fillId="0" borderId="0" xfId="0" applyNumberFormat="1" applyBorder="1"/>
    <xf numFmtId="3" fontId="0" fillId="2" borderId="2" xfId="0" applyNumberFormat="1" applyFill="1" applyBorder="1" applyProtection="1">
      <protection locked="0"/>
    </xf>
    <xf numFmtId="6" fontId="0" fillId="2" borderId="2" xfId="0" applyNumberFormat="1" applyFill="1" applyBorder="1"/>
    <xf numFmtId="165" fontId="0" fillId="2" borderId="0" xfId="0" applyNumberFormat="1" applyFill="1"/>
    <xf numFmtId="0" fontId="0" fillId="2" borderId="0" xfId="0" applyFill="1" applyAlignment="1"/>
    <xf numFmtId="0" fontId="0" fillId="0" borderId="0" xfId="0" applyAlignment="1"/>
    <xf numFmtId="165" fontId="0" fillId="4" borderId="1" xfId="0" applyNumberFormat="1" applyFill="1" applyBorder="1" applyProtection="1">
      <protection locked="0"/>
    </xf>
    <xf numFmtId="165" fontId="0" fillId="4" borderId="8" xfId="0" applyNumberFormat="1" applyFill="1" applyBorder="1" applyProtection="1">
      <protection locked="0"/>
    </xf>
    <xf numFmtId="0" fontId="2" fillId="2" borderId="9" xfId="0" applyFont="1" applyFill="1" applyBorder="1" applyAlignment="1">
      <alignment vertical="center" wrapText="1"/>
    </xf>
    <xf numFmtId="165" fontId="0" fillId="5" borderId="9" xfId="0" applyNumberFormat="1" applyFill="1" applyBorder="1"/>
    <xf numFmtId="165" fontId="0" fillId="5" borderId="10" xfId="0" applyNumberFormat="1" applyFill="1" applyBorder="1"/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3" fillId="2" borderId="11" xfId="0" applyFont="1" applyFill="1" applyBorder="1" applyAlignment="1">
      <alignment vertical="center" wrapText="1"/>
    </xf>
    <xf numFmtId="165" fontId="0" fillId="4" borderId="11" xfId="0" applyNumberFormat="1" applyFill="1" applyBorder="1" applyProtection="1">
      <protection locked="0"/>
    </xf>
    <xf numFmtId="165" fontId="0" fillId="4" borderId="12" xfId="0" applyNumberFormat="1" applyFill="1" applyBorder="1" applyProtection="1">
      <protection locked="0"/>
    </xf>
    <xf numFmtId="0" fontId="9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wrapText="1"/>
    </xf>
    <xf numFmtId="165" fontId="0" fillId="4" borderId="16" xfId="0" applyNumberFormat="1" applyFill="1" applyBorder="1" applyAlignment="1" applyProtection="1">
      <protection locked="0"/>
    </xf>
    <xf numFmtId="165" fontId="0" fillId="4" borderId="17" xfId="0" applyNumberFormat="1" applyFill="1" applyBorder="1" applyAlignment="1" applyProtection="1">
      <protection locked="0"/>
    </xf>
    <xf numFmtId="0" fontId="2" fillId="2" borderId="18" xfId="0" applyFont="1" applyFill="1" applyBorder="1" applyAlignment="1">
      <alignment wrapText="1"/>
    </xf>
    <xf numFmtId="165" fontId="0" fillId="2" borderId="18" xfId="0" applyNumberFormat="1" applyFill="1" applyBorder="1" applyAlignment="1"/>
    <xf numFmtId="165" fontId="0" fillId="2" borderId="19" xfId="0" applyNumberFormat="1" applyFill="1" applyBorder="1" applyAlignment="1"/>
    <xf numFmtId="0" fontId="2" fillId="2" borderId="20" xfId="0" applyFont="1" applyFill="1" applyBorder="1" applyAlignment="1">
      <alignment vertical="center" wrapText="1"/>
    </xf>
    <xf numFmtId="165" fontId="0" fillId="5" borderId="20" xfId="0" applyNumberFormat="1" applyFill="1" applyBorder="1"/>
    <xf numFmtId="165" fontId="0" fillId="5" borderId="21" xfId="0" applyNumberFormat="1" applyFill="1" applyBorder="1"/>
    <xf numFmtId="0" fontId="2" fillId="2" borderId="22" xfId="0" applyFont="1" applyFill="1" applyBorder="1" applyAlignment="1">
      <alignment vertical="center" wrapText="1"/>
    </xf>
    <xf numFmtId="165" fontId="0" fillId="4" borderId="22" xfId="0" applyNumberFormat="1" applyFill="1" applyBorder="1" applyProtection="1">
      <protection locked="0"/>
    </xf>
    <xf numFmtId="165" fontId="0" fillId="4" borderId="23" xfId="0" applyNumberFormat="1" applyFill="1" applyBorder="1" applyProtection="1">
      <protection locked="0"/>
    </xf>
    <xf numFmtId="0" fontId="3" fillId="2" borderId="24" xfId="0" applyFont="1" applyFill="1" applyBorder="1" applyAlignment="1">
      <alignment vertical="center" wrapText="1"/>
    </xf>
    <xf numFmtId="165" fontId="0" fillId="4" borderId="24" xfId="0" applyNumberFormat="1" applyFill="1" applyBorder="1" applyProtection="1">
      <protection locked="0"/>
    </xf>
    <xf numFmtId="165" fontId="0" fillId="4" borderId="25" xfId="0" applyNumberFormat="1" applyFill="1" applyBorder="1" applyProtection="1">
      <protection locked="0"/>
    </xf>
    <xf numFmtId="165" fontId="0" fillId="5" borderId="22" xfId="0" applyNumberFormat="1" applyFill="1" applyBorder="1"/>
    <xf numFmtId="165" fontId="0" fillId="5" borderId="23" xfId="0" applyNumberFormat="1" applyFill="1" applyBorder="1"/>
    <xf numFmtId="0" fontId="2" fillId="2" borderId="18" xfId="0" applyFont="1" applyFill="1" applyBorder="1" applyAlignment="1">
      <alignment vertical="center" wrapText="1"/>
    </xf>
    <xf numFmtId="165" fontId="0" fillId="5" borderId="18" xfId="0" applyNumberFormat="1" applyFill="1" applyBorder="1"/>
    <xf numFmtId="165" fontId="0" fillId="5" borderId="19" xfId="0" applyNumberFormat="1" applyFill="1" applyBorder="1"/>
    <xf numFmtId="0" fontId="9" fillId="6" borderId="28" xfId="0" applyFont="1" applyFill="1" applyBorder="1" applyAlignment="1">
      <alignment horizontal="center" vertical="center" textRotation="90" wrapText="1"/>
    </xf>
    <xf numFmtId="0" fontId="0" fillId="2" borderId="29" xfId="0" applyFill="1" applyBorder="1" applyAlignment="1"/>
    <xf numFmtId="0" fontId="0" fillId="2" borderId="32" xfId="0" applyFill="1" applyBorder="1" applyAlignment="1"/>
    <xf numFmtId="0" fontId="0" fillId="2" borderId="30" xfId="0" applyFill="1" applyBorder="1" applyAlignment="1"/>
    <xf numFmtId="0" fontId="0" fillId="2" borderId="31" xfId="0" applyFill="1" applyBorder="1" applyAlignment="1"/>
    <xf numFmtId="0" fontId="0" fillId="2" borderId="33" xfId="0" applyFill="1" applyBorder="1" applyAlignment="1"/>
    <xf numFmtId="0" fontId="0" fillId="2" borderId="34" xfId="0" applyFill="1" applyBorder="1" applyAlignment="1"/>
    <xf numFmtId="0" fontId="4" fillId="7" borderId="0" xfId="0" applyFont="1" applyFill="1"/>
    <xf numFmtId="0" fontId="0" fillId="7" borderId="0" xfId="0" applyFill="1"/>
    <xf numFmtId="0" fontId="8" fillId="7" borderId="0" xfId="0" applyFont="1" applyFill="1"/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vertical="center" wrapText="1"/>
      <protection locked="0"/>
    </xf>
    <xf numFmtId="166" fontId="12" fillId="2" borderId="2" xfId="2" applyNumberFormat="1" applyFont="1" applyFill="1" applyBorder="1" applyAlignment="1" applyProtection="1">
      <alignment horizontal="right" vertical="center" wrapText="1"/>
      <protection locked="0"/>
    </xf>
    <xf numFmtId="166" fontId="12" fillId="4" borderId="2" xfId="2" applyNumberFormat="1" applyFont="1" applyFill="1" applyBorder="1" applyAlignment="1" applyProtection="1">
      <alignment horizontal="right" vertical="center" wrapText="1"/>
    </xf>
    <xf numFmtId="166" fontId="12" fillId="2" borderId="35" xfId="2" applyNumberFormat="1" applyFont="1" applyFill="1" applyBorder="1" applyAlignment="1" applyProtection="1">
      <alignment horizontal="right" vertical="center" wrapText="1"/>
      <protection locked="0"/>
    </xf>
    <xf numFmtId="166" fontId="12" fillId="4" borderId="35" xfId="2" applyNumberFormat="1" applyFont="1" applyFill="1" applyBorder="1" applyAlignment="1" applyProtection="1">
      <alignment horizontal="right" vertical="center" wrapText="1"/>
    </xf>
    <xf numFmtId="0" fontId="13" fillId="6" borderId="2" xfId="0" applyFont="1" applyFill="1" applyBorder="1" applyAlignment="1">
      <alignment vertical="center" wrapText="1"/>
    </xf>
    <xf numFmtId="165" fontId="8" fillId="4" borderId="2" xfId="0" applyNumberFormat="1" applyFont="1" applyFill="1" applyBorder="1" applyAlignment="1">
      <alignment horizontal="right"/>
    </xf>
    <xf numFmtId="0" fontId="14" fillId="2" borderId="2" xfId="0" applyFont="1" applyFill="1" applyBorder="1" applyAlignment="1" applyProtection="1">
      <alignment vertical="center" wrapText="1"/>
      <protection locked="0"/>
    </xf>
    <xf numFmtId="165" fontId="2" fillId="4" borderId="2" xfId="2" applyNumberFormat="1" applyFont="1" applyFill="1" applyBorder="1" applyAlignment="1">
      <alignment horizontal="right" vertical="center" wrapText="1"/>
    </xf>
    <xf numFmtId="165" fontId="2" fillId="4" borderId="2" xfId="2" applyNumberFormat="1" applyFont="1" applyFill="1" applyBorder="1" applyAlignment="1" applyProtection="1">
      <alignment horizontal="right" vertical="center" wrapText="1"/>
    </xf>
    <xf numFmtId="0" fontId="12" fillId="2" borderId="11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horizontal="center" vertical="center" textRotation="255"/>
    </xf>
    <xf numFmtId="0" fontId="9" fillId="6" borderId="14" xfId="0" applyFont="1" applyFill="1" applyBorder="1" applyAlignment="1">
      <alignment horizontal="center" vertical="center" textRotation="90" wrapText="1"/>
    </xf>
    <xf numFmtId="0" fontId="9" fillId="6" borderId="15" xfId="0" applyFont="1" applyFill="1" applyBorder="1" applyAlignment="1">
      <alignment horizontal="center" vertical="center" textRotation="90" wrapText="1"/>
    </xf>
    <xf numFmtId="0" fontId="8" fillId="6" borderId="5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0" fontId="9" fillId="6" borderId="26" xfId="0" applyFont="1" applyFill="1" applyBorder="1" applyAlignment="1">
      <alignment horizontal="center" vertical="center" textRotation="90" wrapText="1"/>
    </xf>
    <xf numFmtId="0" fontId="9" fillId="6" borderId="27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3">
    <cellStyle name="Hyperkobling" xfId="1" builtinId="8"/>
    <cellStyle name="Komma" xfId="2" builtinId="3"/>
    <cellStyle name="Normal" xfId="0" builtinId="0"/>
  </cellStyles>
  <dxfs count="0"/>
  <tableStyles count="0" defaultTableStyle="TableStyleMedium2" defaultPivotStyle="PivotStyleLight16"/>
  <colors>
    <mruColors>
      <color rgb="FFE1311F"/>
      <color rgb="FFDD4223"/>
      <color rgb="FFFFFFFF"/>
      <color rgb="FFEA2A16"/>
      <color rgb="FFD4402C"/>
      <color rgb="FFCB39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nt  Bakkan" id="{78A48C8C-5C66-4A37-B8EB-60D93DAA19F5}" userId="Bent  Bakkan" providerId="None"/>
  <person displayName="Bent  Bakkan" id="{FBAECE8E-D5EF-4D09-8D67-E85197BE6A04}" userId="S::bent.bakkan@mon.no::4bafb102-44ee-418d-8682-0f454dae31fa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" dT="2021-02-04T14:48:22.98" personId="{78A48C8C-5C66-4A37-B8EB-60D93DAA19F5}" id="{C9F51228-2400-4668-8834-462875D96107}">
    <text>f.eks. noe av samme opplysninger som brukes i driftsbudsjett; lønn, husleie, strøm, markedsføring, forsikring, regnskap, avskrivninger...</text>
  </threadedComment>
  <threadedComment ref="A21" dT="2020-09-28T11:25:04.83" personId="{FBAECE8E-D5EF-4D09-8D67-E85197BE6A04}" id="{66C4E169-A22C-41CD-BDFE-EF6071F73DF5}">
    <text>Hvor skal kapital hentes - egenkapital, bank, støtteordning, virkemiddelapparat, annet?</text>
  </threadedComment>
  <threadedComment ref="A22" dT="2021-02-04T14:43:51.03" personId="{78A48C8C-5C66-4A37-B8EB-60D93DAA19F5}" id="{44733435-49C1-4E1B-8E2E-A7F52D3E4817}">
    <text>Eksempler på finansieringskilder - du kan legge til og trekke fra det du vil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altinn.no/starte-og-drive/arbeidsforhold/ansettelse/obligatorisk-tjenestepensjon/" TargetMode="External"/><Relationship Id="rId2" Type="http://schemas.openxmlformats.org/officeDocument/2006/relationships/hyperlink" Target="https://altinn.no/starte-og-drive/arbeidsforhold/permisjoner-og-ferie/ferie/" TargetMode="External"/><Relationship Id="rId1" Type="http://schemas.openxmlformats.org/officeDocument/2006/relationships/hyperlink" Target="https://www.skatteetaten.no/bedrift-og-organisasjon/arbeidsgiver/arbeidsgiveravgift/soner-beregningskoder-og-satser-for-arbeidsgiveravgift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altinn.no/starte-og-drive/arbeidsforhold/ansettelse/minstelonn-og-fastsettelse-av-lonn/" TargetMode="External"/><Relationship Id="rId4" Type="http://schemas.openxmlformats.org/officeDocument/2006/relationships/hyperlink" Target="https://altinn.no/starte-og-drive/arbeidsforhold/ansettelse/obligatoriske-og-frivillige-forsikrin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AE65-6FC0-4B57-A0D2-0003AF2CD19A}">
  <dimension ref="A1:I51"/>
  <sheetViews>
    <sheetView tabSelected="1" workbookViewId="0">
      <selection activeCell="A4" sqref="A4"/>
    </sheetView>
  </sheetViews>
  <sheetFormatPr baseColWidth="10" defaultRowHeight="15" x14ac:dyDescent="0.25"/>
  <cols>
    <col min="1" max="1" width="33.5703125" customWidth="1"/>
    <col min="2" max="4" width="12.85546875" customWidth="1"/>
    <col min="5" max="5" width="14.140625" customWidth="1"/>
    <col min="9" max="9" width="34.5703125" customWidth="1"/>
  </cols>
  <sheetData>
    <row r="1" spans="1:9" ht="18.75" x14ac:dyDescent="0.3">
      <c r="A1" s="60" t="s">
        <v>84</v>
      </c>
      <c r="B1" s="61"/>
      <c r="C1" s="61"/>
      <c r="D1" s="61"/>
      <c r="E1" s="61"/>
      <c r="F1" s="61"/>
      <c r="G1" s="61"/>
      <c r="H1" s="61"/>
      <c r="I1" s="61"/>
    </row>
    <row r="2" spans="1:9" ht="30.6" customHeight="1" x14ac:dyDescent="0.25">
      <c r="A2" s="62" t="s">
        <v>85</v>
      </c>
      <c r="B2" s="61"/>
      <c r="C2" s="61"/>
      <c r="D2" s="61"/>
      <c r="E2" s="61"/>
      <c r="F2" s="61"/>
      <c r="G2" s="61"/>
      <c r="H2" s="61"/>
      <c r="I2" s="61"/>
    </row>
    <row r="3" spans="1:9" x14ac:dyDescent="0.25">
      <c r="A3" s="63" t="s">
        <v>86</v>
      </c>
      <c r="B3" s="64">
        <v>2022</v>
      </c>
      <c r="C3" s="64">
        <v>2023</v>
      </c>
      <c r="D3" s="64">
        <v>2024</v>
      </c>
      <c r="E3" s="64" t="s">
        <v>87</v>
      </c>
      <c r="F3" s="61"/>
      <c r="G3" s="61"/>
      <c r="H3" s="61"/>
      <c r="I3" s="61"/>
    </row>
    <row r="4" spans="1:9" x14ac:dyDescent="0.25">
      <c r="A4" s="65"/>
      <c r="B4" s="66">
        <v>0</v>
      </c>
      <c r="C4" s="66">
        <v>0</v>
      </c>
      <c r="D4" s="66">
        <v>0</v>
      </c>
      <c r="E4" s="67">
        <f>SUM(B4:D4)</f>
        <v>0</v>
      </c>
      <c r="F4" s="61"/>
      <c r="G4" s="61"/>
      <c r="H4" s="61"/>
      <c r="I4" s="61"/>
    </row>
    <row r="5" spans="1:9" x14ac:dyDescent="0.25">
      <c r="A5" s="65"/>
      <c r="B5" s="66">
        <v>0</v>
      </c>
      <c r="C5" s="66">
        <v>0</v>
      </c>
      <c r="D5" s="66">
        <v>0</v>
      </c>
      <c r="E5" s="67">
        <f t="shared" ref="E5:E17" si="0">SUM(B5:D5)</f>
        <v>0</v>
      </c>
      <c r="F5" s="61"/>
      <c r="G5" s="61"/>
      <c r="H5" s="61"/>
      <c r="I5" s="61"/>
    </row>
    <row r="6" spans="1:9" x14ac:dyDescent="0.25">
      <c r="A6" s="65"/>
      <c r="B6" s="66">
        <v>0</v>
      </c>
      <c r="C6" s="66">
        <v>0</v>
      </c>
      <c r="D6" s="66">
        <v>0</v>
      </c>
      <c r="E6" s="67">
        <f t="shared" si="0"/>
        <v>0</v>
      </c>
      <c r="F6" s="61"/>
      <c r="G6" s="61"/>
      <c r="H6" s="61"/>
      <c r="I6" s="61"/>
    </row>
    <row r="7" spans="1:9" x14ac:dyDescent="0.25">
      <c r="A7" s="65"/>
      <c r="B7" s="66">
        <v>0</v>
      </c>
      <c r="C7" s="66">
        <v>0</v>
      </c>
      <c r="D7" s="66">
        <v>0</v>
      </c>
      <c r="E7" s="67">
        <f t="shared" si="0"/>
        <v>0</v>
      </c>
      <c r="F7" s="61"/>
      <c r="G7" s="61"/>
      <c r="H7" s="61"/>
      <c r="I7" s="61"/>
    </row>
    <row r="8" spans="1:9" x14ac:dyDescent="0.25">
      <c r="A8" s="65"/>
      <c r="B8" s="66">
        <v>0</v>
      </c>
      <c r="C8" s="66">
        <v>0</v>
      </c>
      <c r="D8" s="66">
        <v>0</v>
      </c>
      <c r="E8" s="67">
        <f t="shared" si="0"/>
        <v>0</v>
      </c>
      <c r="F8" s="61"/>
      <c r="G8" s="61"/>
      <c r="H8" s="61"/>
      <c r="I8" s="61"/>
    </row>
    <row r="9" spans="1:9" x14ac:dyDescent="0.25">
      <c r="A9" s="65"/>
      <c r="B9" s="66">
        <v>0</v>
      </c>
      <c r="C9" s="66">
        <v>0</v>
      </c>
      <c r="D9" s="66">
        <v>0</v>
      </c>
      <c r="E9" s="67">
        <f t="shared" si="0"/>
        <v>0</v>
      </c>
      <c r="F9" s="61"/>
      <c r="G9" s="61"/>
      <c r="H9" s="61"/>
      <c r="I9" s="61"/>
    </row>
    <row r="10" spans="1:9" x14ac:dyDescent="0.25">
      <c r="A10" s="65"/>
      <c r="B10" s="66">
        <v>0</v>
      </c>
      <c r="C10" s="66">
        <v>0</v>
      </c>
      <c r="D10" s="66">
        <v>0</v>
      </c>
      <c r="E10" s="67">
        <f t="shared" si="0"/>
        <v>0</v>
      </c>
      <c r="F10" s="61"/>
      <c r="G10" s="61"/>
      <c r="H10" s="61"/>
      <c r="I10" s="61"/>
    </row>
    <row r="11" spans="1:9" x14ac:dyDescent="0.25">
      <c r="A11" s="65"/>
      <c r="B11" s="66">
        <v>0</v>
      </c>
      <c r="C11" s="66">
        <v>0</v>
      </c>
      <c r="D11" s="66">
        <v>0</v>
      </c>
      <c r="E11" s="67">
        <f t="shared" si="0"/>
        <v>0</v>
      </c>
      <c r="F11" s="61"/>
      <c r="G11" s="61"/>
      <c r="H11" s="61"/>
      <c r="I11" s="61"/>
    </row>
    <row r="12" spans="1:9" x14ac:dyDescent="0.25">
      <c r="A12" s="65"/>
      <c r="B12" s="66">
        <v>0</v>
      </c>
      <c r="C12" s="66">
        <v>0</v>
      </c>
      <c r="D12" s="66">
        <v>0</v>
      </c>
      <c r="E12" s="67">
        <f t="shared" si="0"/>
        <v>0</v>
      </c>
      <c r="F12" s="61"/>
      <c r="G12" s="61"/>
      <c r="H12" s="61"/>
      <c r="I12" s="61"/>
    </row>
    <row r="13" spans="1:9" x14ac:dyDescent="0.25">
      <c r="A13" s="65"/>
      <c r="B13" s="66">
        <v>0</v>
      </c>
      <c r="C13" s="66">
        <v>0</v>
      </c>
      <c r="D13" s="66">
        <v>0</v>
      </c>
      <c r="E13" s="67">
        <f t="shared" si="0"/>
        <v>0</v>
      </c>
      <c r="F13" s="61"/>
      <c r="G13" s="61"/>
      <c r="H13" s="61"/>
      <c r="I13" s="61"/>
    </row>
    <row r="14" spans="1:9" x14ac:dyDescent="0.25">
      <c r="A14" s="65"/>
      <c r="B14" s="66">
        <v>0</v>
      </c>
      <c r="C14" s="66">
        <v>0</v>
      </c>
      <c r="D14" s="66">
        <v>0</v>
      </c>
      <c r="E14" s="67">
        <f t="shared" si="0"/>
        <v>0</v>
      </c>
      <c r="F14" s="61"/>
      <c r="G14" s="61"/>
      <c r="H14" s="61"/>
      <c r="I14" s="61"/>
    </row>
    <row r="15" spans="1:9" x14ac:dyDescent="0.25">
      <c r="A15" s="65"/>
      <c r="B15" s="66">
        <v>0</v>
      </c>
      <c r="C15" s="66">
        <v>0</v>
      </c>
      <c r="D15" s="66">
        <v>0</v>
      </c>
      <c r="E15" s="67">
        <f t="shared" si="0"/>
        <v>0</v>
      </c>
      <c r="F15" s="61"/>
      <c r="G15" s="61"/>
      <c r="H15" s="61"/>
      <c r="I15" s="61"/>
    </row>
    <row r="16" spans="1:9" x14ac:dyDescent="0.25">
      <c r="A16" s="65"/>
      <c r="B16" s="66">
        <v>0</v>
      </c>
      <c r="C16" s="66">
        <v>0</v>
      </c>
      <c r="D16" s="66">
        <v>0</v>
      </c>
      <c r="E16" s="67">
        <f t="shared" si="0"/>
        <v>0</v>
      </c>
      <c r="F16" s="61"/>
      <c r="G16" s="61"/>
      <c r="H16" s="61"/>
      <c r="I16" s="61"/>
    </row>
    <row r="17" spans="1:9" x14ac:dyDescent="0.25">
      <c r="A17" s="65"/>
      <c r="B17" s="68">
        <v>0</v>
      </c>
      <c r="C17" s="68">
        <v>0</v>
      </c>
      <c r="D17" s="68">
        <v>0</v>
      </c>
      <c r="E17" s="69">
        <f t="shared" si="0"/>
        <v>0</v>
      </c>
      <c r="F17" s="61"/>
      <c r="G17" s="61"/>
      <c r="H17" s="61"/>
      <c r="I17" s="61"/>
    </row>
    <row r="18" spans="1:9" ht="18.95" customHeight="1" x14ac:dyDescent="0.25">
      <c r="A18" s="70" t="s">
        <v>88</v>
      </c>
      <c r="B18" s="71">
        <f>SUM(B4:B17)</f>
        <v>0</v>
      </c>
      <c r="C18" s="71">
        <f t="shared" ref="C18:E18" si="1">SUM(C4:C17)</f>
        <v>0</v>
      </c>
      <c r="D18" s="71">
        <f t="shared" si="1"/>
        <v>0</v>
      </c>
      <c r="E18" s="71">
        <f t="shared" si="1"/>
        <v>0</v>
      </c>
      <c r="F18" s="61"/>
      <c r="G18" s="61"/>
      <c r="H18" s="61"/>
      <c r="I18" s="61"/>
    </row>
    <row r="19" spans="1:9" x14ac:dyDescent="0.25">
      <c r="A19" s="61"/>
      <c r="B19" s="61"/>
      <c r="C19" s="61"/>
      <c r="D19" s="61"/>
      <c r="E19" s="61"/>
      <c r="F19" s="61"/>
      <c r="G19" s="61"/>
      <c r="H19" s="61"/>
      <c r="I19" s="61"/>
    </row>
    <row r="20" spans="1:9" ht="15.75" x14ac:dyDescent="0.25">
      <c r="A20" s="62" t="s">
        <v>89</v>
      </c>
      <c r="B20" s="61"/>
      <c r="C20" s="61"/>
      <c r="D20" s="61"/>
      <c r="E20" s="61"/>
      <c r="F20" s="61"/>
      <c r="G20" s="61"/>
      <c r="H20" s="61"/>
      <c r="I20" s="61"/>
    </row>
    <row r="21" spans="1:9" x14ac:dyDescent="0.25">
      <c r="A21" s="63" t="s">
        <v>90</v>
      </c>
      <c r="B21" s="64">
        <v>2022</v>
      </c>
      <c r="C21" s="64">
        <v>2023</v>
      </c>
      <c r="D21" s="64">
        <v>2024</v>
      </c>
      <c r="E21" s="64" t="s">
        <v>87</v>
      </c>
      <c r="F21" s="61"/>
      <c r="G21" s="61"/>
      <c r="H21" s="61"/>
      <c r="I21" s="61"/>
    </row>
    <row r="22" spans="1:9" x14ac:dyDescent="0.25">
      <c r="A22" s="72" t="s">
        <v>91</v>
      </c>
      <c r="B22" s="66">
        <v>0</v>
      </c>
      <c r="C22" s="66">
        <v>0</v>
      </c>
      <c r="D22" s="66">
        <v>0</v>
      </c>
      <c r="E22" s="67">
        <f>SUM(B22:D22)</f>
        <v>0</v>
      </c>
      <c r="F22" s="61"/>
      <c r="G22" s="61"/>
      <c r="H22" s="61"/>
      <c r="I22" s="61"/>
    </row>
    <row r="23" spans="1:9" x14ac:dyDescent="0.25">
      <c r="A23" s="72" t="s">
        <v>92</v>
      </c>
      <c r="B23" s="66">
        <v>0</v>
      </c>
      <c r="C23" s="66">
        <v>0</v>
      </c>
      <c r="D23" s="66">
        <v>0</v>
      </c>
      <c r="E23" s="67">
        <f t="shared" ref="E23:E35" si="2">SUM(B23:D23)</f>
        <v>0</v>
      </c>
      <c r="F23" s="61"/>
      <c r="G23" s="61"/>
      <c r="H23" s="61"/>
      <c r="I23" s="61"/>
    </row>
    <row r="24" spans="1:9" x14ac:dyDescent="0.25">
      <c r="A24" s="72" t="s">
        <v>93</v>
      </c>
      <c r="B24" s="66">
        <v>0</v>
      </c>
      <c r="C24" s="66">
        <v>0</v>
      </c>
      <c r="D24" s="66">
        <v>0</v>
      </c>
      <c r="E24" s="67">
        <f t="shared" si="2"/>
        <v>0</v>
      </c>
      <c r="F24" s="61"/>
      <c r="G24" s="61"/>
      <c r="H24" s="61"/>
      <c r="I24" s="61"/>
    </row>
    <row r="25" spans="1:9" x14ac:dyDescent="0.25">
      <c r="A25" s="65"/>
      <c r="B25" s="66">
        <v>0</v>
      </c>
      <c r="C25" s="66">
        <v>0</v>
      </c>
      <c r="D25" s="66">
        <v>0</v>
      </c>
      <c r="E25" s="67">
        <f t="shared" si="2"/>
        <v>0</v>
      </c>
      <c r="F25" s="61"/>
      <c r="G25" s="61"/>
      <c r="H25" s="61"/>
      <c r="I25" s="61"/>
    </row>
    <row r="26" spans="1:9" x14ac:dyDescent="0.25">
      <c r="A26" s="65"/>
      <c r="B26" s="66">
        <v>0</v>
      </c>
      <c r="C26" s="66">
        <v>0</v>
      </c>
      <c r="D26" s="66">
        <v>0</v>
      </c>
      <c r="E26" s="67">
        <f t="shared" si="2"/>
        <v>0</v>
      </c>
      <c r="F26" s="61"/>
      <c r="G26" s="61"/>
      <c r="H26" s="61"/>
      <c r="I26" s="61"/>
    </row>
    <row r="27" spans="1:9" x14ac:dyDescent="0.25">
      <c r="A27" s="65"/>
      <c r="B27" s="66">
        <v>0</v>
      </c>
      <c r="C27" s="66">
        <v>0</v>
      </c>
      <c r="D27" s="66">
        <v>0</v>
      </c>
      <c r="E27" s="67">
        <f t="shared" si="2"/>
        <v>0</v>
      </c>
      <c r="F27" s="61"/>
      <c r="G27" s="61"/>
      <c r="H27" s="61"/>
      <c r="I27" s="61"/>
    </row>
    <row r="28" spans="1:9" x14ac:dyDescent="0.25">
      <c r="A28" s="65"/>
      <c r="B28" s="66">
        <v>0</v>
      </c>
      <c r="C28" s="66">
        <v>0</v>
      </c>
      <c r="D28" s="66">
        <v>0</v>
      </c>
      <c r="E28" s="67">
        <f t="shared" si="2"/>
        <v>0</v>
      </c>
      <c r="F28" s="61"/>
      <c r="G28" s="61"/>
      <c r="H28" s="61"/>
      <c r="I28" s="61"/>
    </row>
    <row r="29" spans="1:9" x14ac:dyDescent="0.25">
      <c r="A29" s="65"/>
      <c r="B29" s="66">
        <v>0</v>
      </c>
      <c r="C29" s="66">
        <v>0</v>
      </c>
      <c r="D29" s="66">
        <v>0</v>
      </c>
      <c r="E29" s="67">
        <f t="shared" si="2"/>
        <v>0</v>
      </c>
      <c r="F29" s="61"/>
      <c r="G29" s="61"/>
      <c r="H29" s="61"/>
      <c r="I29" s="61"/>
    </row>
    <row r="30" spans="1:9" x14ac:dyDescent="0.25">
      <c r="A30" s="65"/>
      <c r="B30" s="66">
        <v>0</v>
      </c>
      <c r="C30" s="66">
        <v>0</v>
      </c>
      <c r="D30" s="66">
        <v>0</v>
      </c>
      <c r="E30" s="67">
        <f t="shared" si="2"/>
        <v>0</v>
      </c>
      <c r="F30" s="61"/>
      <c r="G30" s="61"/>
      <c r="H30" s="61"/>
      <c r="I30" s="61"/>
    </row>
    <row r="31" spans="1:9" x14ac:dyDescent="0.25">
      <c r="A31" s="65"/>
      <c r="B31" s="66">
        <v>0</v>
      </c>
      <c r="C31" s="66">
        <v>0</v>
      </c>
      <c r="D31" s="66">
        <v>0</v>
      </c>
      <c r="E31" s="67">
        <f t="shared" si="2"/>
        <v>0</v>
      </c>
      <c r="F31" s="61"/>
      <c r="G31" s="61"/>
      <c r="H31" s="61"/>
      <c r="I31" s="61"/>
    </row>
    <row r="32" spans="1:9" x14ac:dyDescent="0.25">
      <c r="A32" s="65"/>
      <c r="B32" s="66">
        <v>0</v>
      </c>
      <c r="C32" s="66">
        <v>0</v>
      </c>
      <c r="D32" s="66">
        <v>0</v>
      </c>
      <c r="E32" s="67">
        <f t="shared" si="2"/>
        <v>0</v>
      </c>
      <c r="F32" s="61"/>
      <c r="G32" s="61"/>
      <c r="H32" s="61"/>
      <c r="I32" s="61"/>
    </row>
    <row r="33" spans="1:9" x14ac:dyDescent="0.25">
      <c r="A33" s="65"/>
      <c r="B33" s="66">
        <v>0</v>
      </c>
      <c r="C33" s="66">
        <v>0</v>
      </c>
      <c r="D33" s="66">
        <v>0</v>
      </c>
      <c r="E33" s="67">
        <f t="shared" si="2"/>
        <v>0</v>
      </c>
      <c r="F33" s="61"/>
      <c r="G33" s="61"/>
      <c r="H33" s="61"/>
      <c r="I33" s="61"/>
    </row>
    <row r="34" spans="1:9" x14ac:dyDescent="0.25">
      <c r="A34" s="65"/>
      <c r="B34" s="66">
        <v>0</v>
      </c>
      <c r="C34" s="66">
        <v>0</v>
      </c>
      <c r="D34" s="66">
        <v>0</v>
      </c>
      <c r="E34" s="67">
        <f t="shared" si="2"/>
        <v>0</v>
      </c>
      <c r="F34" s="61"/>
      <c r="G34" s="61"/>
      <c r="H34" s="61"/>
      <c r="I34" s="61"/>
    </row>
    <row r="35" spans="1:9" x14ac:dyDescent="0.25">
      <c r="A35" s="65"/>
      <c r="B35" s="66">
        <v>0</v>
      </c>
      <c r="C35" s="66">
        <v>0</v>
      </c>
      <c r="D35" s="66">
        <v>0</v>
      </c>
      <c r="E35" s="67">
        <f t="shared" si="2"/>
        <v>0</v>
      </c>
      <c r="F35" s="61"/>
      <c r="G35" s="61"/>
      <c r="H35" s="61"/>
      <c r="I35" s="61"/>
    </row>
    <row r="36" spans="1:9" ht="18.95" customHeight="1" x14ac:dyDescent="0.25">
      <c r="A36" s="70" t="s">
        <v>94</v>
      </c>
      <c r="B36" s="73">
        <f>SUM(B22:B35)</f>
        <v>0</v>
      </c>
      <c r="C36" s="73">
        <f t="shared" ref="C36:E36" si="3">SUM(C22:C35)</f>
        <v>0</v>
      </c>
      <c r="D36" s="73">
        <f t="shared" si="3"/>
        <v>0</v>
      </c>
      <c r="E36" s="74">
        <f t="shared" si="3"/>
        <v>0</v>
      </c>
      <c r="F36" s="61"/>
      <c r="G36" s="61"/>
      <c r="H36" s="61"/>
      <c r="I36" s="61"/>
    </row>
    <row r="37" spans="1:9" x14ac:dyDescent="0.25">
      <c r="A37" s="61"/>
      <c r="B37" s="61"/>
      <c r="C37" s="61"/>
      <c r="D37" s="61"/>
      <c r="E37" s="61"/>
      <c r="F37" s="61"/>
      <c r="G37" s="61"/>
      <c r="H37" s="61"/>
      <c r="I37" s="61"/>
    </row>
    <row r="38" spans="1:9" ht="24.95" customHeight="1" x14ac:dyDescent="0.25">
      <c r="A38" s="70" t="s">
        <v>95</v>
      </c>
      <c r="B38" s="73">
        <f>B18-B36</f>
        <v>0</v>
      </c>
      <c r="C38" s="73">
        <f>C18-C36</f>
        <v>0</v>
      </c>
      <c r="D38" s="73">
        <f>D18-D36</f>
        <v>0</v>
      </c>
      <c r="E38" s="74">
        <f>E18-E36</f>
        <v>0</v>
      </c>
      <c r="F38" s="61"/>
      <c r="G38" s="61"/>
      <c r="H38" s="61"/>
      <c r="I38" s="61"/>
    </row>
    <row r="39" spans="1:9" x14ac:dyDescent="0.25">
      <c r="A39" s="61"/>
      <c r="B39" s="61"/>
      <c r="C39" s="61"/>
      <c r="D39" s="61"/>
      <c r="E39" s="61"/>
      <c r="F39" s="61"/>
      <c r="G39" s="61"/>
      <c r="H39" s="61"/>
      <c r="I39" s="61"/>
    </row>
    <row r="40" spans="1:9" x14ac:dyDescent="0.25">
      <c r="A40" s="61"/>
      <c r="B40" s="61"/>
      <c r="C40" s="61"/>
      <c r="D40" s="61"/>
      <c r="E40" s="61"/>
      <c r="F40" s="61"/>
      <c r="G40" s="61"/>
      <c r="H40" s="61"/>
      <c r="I40" s="61"/>
    </row>
    <row r="41" spans="1:9" x14ac:dyDescent="0.25">
      <c r="A41" s="61"/>
      <c r="B41" s="61"/>
      <c r="C41" s="61"/>
      <c r="D41" s="61"/>
      <c r="E41" s="61"/>
      <c r="F41" s="61"/>
      <c r="G41" s="61"/>
      <c r="H41" s="61"/>
      <c r="I41" s="61"/>
    </row>
    <row r="42" spans="1:9" x14ac:dyDescent="0.25">
      <c r="A42" s="61"/>
      <c r="B42" s="61"/>
      <c r="C42" s="61"/>
      <c r="D42" s="61"/>
      <c r="E42" s="61"/>
      <c r="F42" s="61"/>
      <c r="G42" s="61"/>
      <c r="H42" s="61"/>
      <c r="I42" s="61"/>
    </row>
    <row r="43" spans="1:9" x14ac:dyDescent="0.25">
      <c r="A43" s="61"/>
      <c r="B43" s="61"/>
      <c r="C43" s="61"/>
      <c r="D43" s="61"/>
      <c r="E43" s="61"/>
      <c r="F43" s="61"/>
      <c r="G43" s="61"/>
      <c r="H43" s="61"/>
      <c r="I43" s="61"/>
    </row>
    <row r="44" spans="1:9" x14ac:dyDescent="0.25">
      <c r="A44" s="61"/>
      <c r="B44" s="61"/>
      <c r="C44" s="61"/>
      <c r="D44" s="61"/>
      <c r="E44" s="61"/>
      <c r="F44" s="61"/>
      <c r="G44" s="61"/>
      <c r="H44" s="61"/>
      <c r="I44" s="61"/>
    </row>
    <row r="45" spans="1:9" x14ac:dyDescent="0.25">
      <c r="A45" s="61"/>
      <c r="B45" s="61"/>
      <c r="C45" s="61"/>
      <c r="D45" s="61"/>
      <c r="E45" s="61"/>
      <c r="F45" s="61"/>
      <c r="G45" s="61"/>
      <c r="H45" s="61"/>
      <c r="I45" s="61"/>
    </row>
    <row r="46" spans="1:9" x14ac:dyDescent="0.25">
      <c r="A46" s="61"/>
      <c r="B46" s="61"/>
      <c r="C46" s="61"/>
      <c r="D46" s="61"/>
      <c r="E46" s="61"/>
      <c r="F46" s="61"/>
      <c r="G46" s="61"/>
      <c r="H46" s="61"/>
      <c r="I46" s="61"/>
    </row>
    <row r="47" spans="1:9" x14ac:dyDescent="0.25">
      <c r="A47" s="61"/>
      <c r="B47" s="61"/>
      <c r="C47" s="61"/>
      <c r="D47" s="61"/>
      <c r="E47" s="61"/>
      <c r="F47" s="61"/>
      <c r="G47" s="61"/>
      <c r="H47" s="61"/>
      <c r="I47" s="6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</row>
  </sheetData>
  <sheetProtection sheet="1" objects="1" scenarios="1" selectLockedCell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11A1D-00FD-4203-97C5-8E28AAF02BDD}">
  <dimension ref="A1:L383"/>
  <sheetViews>
    <sheetView workbookViewId="0">
      <selection activeCell="C5" sqref="C5"/>
    </sheetView>
  </sheetViews>
  <sheetFormatPr baseColWidth="10" defaultRowHeight="15" x14ac:dyDescent="0.25"/>
  <cols>
    <col min="1" max="1" width="8.7109375" customWidth="1"/>
    <col min="2" max="2" width="41.42578125" customWidth="1"/>
  </cols>
  <sheetData>
    <row r="1" spans="1:12" ht="21" customHeight="1" x14ac:dyDescent="0.25">
      <c r="A1" s="79" t="s">
        <v>18</v>
      </c>
      <c r="B1" s="80"/>
      <c r="C1" s="26">
        <v>2022</v>
      </c>
      <c r="D1" s="26">
        <v>2023</v>
      </c>
      <c r="E1" s="27">
        <v>2024</v>
      </c>
      <c r="F1" s="1"/>
      <c r="G1" s="1"/>
      <c r="H1" s="1"/>
      <c r="I1" s="1"/>
      <c r="J1" s="1"/>
      <c r="K1" s="1"/>
      <c r="L1" s="1"/>
    </row>
    <row r="2" spans="1:12" s="20" customFormat="1" ht="21" customHeight="1" thickBot="1" x14ac:dyDescent="0.3">
      <c r="A2" s="31" t="s">
        <v>74</v>
      </c>
      <c r="B2" s="33" t="s">
        <v>0</v>
      </c>
      <c r="C2" s="34">
        <v>0</v>
      </c>
      <c r="D2" s="34">
        <v>0</v>
      </c>
      <c r="E2" s="35">
        <v>0</v>
      </c>
      <c r="F2" s="19"/>
      <c r="G2" s="54" t="s">
        <v>81</v>
      </c>
      <c r="H2" s="56"/>
      <c r="I2" s="56"/>
      <c r="J2" s="56"/>
      <c r="K2" s="56"/>
      <c r="L2" s="57"/>
    </row>
    <row r="3" spans="1:12" s="20" customFormat="1" ht="21" customHeight="1" x14ac:dyDescent="0.25">
      <c r="A3" s="81" t="s">
        <v>75</v>
      </c>
      <c r="B3" s="36" t="s">
        <v>1</v>
      </c>
      <c r="C3" s="37"/>
      <c r="D3" s="37"/>
      <c r="E3" s="38"/>
      <c r="F3" s="19"/>
      <c r="G3" s="55" t="s">
        <v>82</v>
      </c>
      <c r="H3" s="58"/>
      <c r="I3" s="58"/>
      <c r="J3" s="58"/>
      <c r="K3" s="58"/>
      <c r="L3" s="59"/>
    </row>
    <row r="4" spans="1:12" ht="21" customHeight="1" x14ac:dyDescent="0.25">
      <c r="A4" s="82"/>
      <c r="B4" s="75" t="s">
        <v>73</v>
      </c>
      <c r="C4" s="29">
        <v>0</v>
      </c>
      <c r="D4" s="29">
        <v>0</v>
      </c>
      <c r="E4" s="30">
        <v>0</v>
      </c>
      <c r="F4" s="1"/>
      <c r="G4" s="1"/>
      <c r="H4" s="1"/>
      <c r="I4" s="1"/>
      <c r="J4" s="1"/>
      <c r="K4" s="1"/>
      <c r="L4" s="1"/>
    </row>
    <row r="5" spans="1:12" ht="21" customHeight="1" x14ac:dyDescent="0.25">
      <c r="A5" s="82"/>
      <c r="B5" s="28" t="s">
        <v>83</v>
      </c>
      <c r="C5" s="29">
        <v>0</v>
      </c>
      <c r="D5" s="29">
        <v>0</v>
      </c>
      <c r="E5" s="30">
        <v>0</v>
      </c>
      <c r="F5" s="1"/>
      <c r="G5" s="1"/>
      <c r="H5" s="1"/>
      <c r="I5" s="1"/>
      <c r="J5" s="1"/>
      <c r="K5" s="1"/>
      <c r="L5" s="1"/>
    </row>
    <row r="6" spans="1:12" ht="21" customHeight="1" thickBot="1" x14ac:dyDescent="0.3">
      <c r="A6" s="53"/>
      <c r="B6" s="39" t="s">
        <v>72</v>
      </c>
      <c r="C6" s="40">
        <f>SUM(C4:C5)</f>
        <v>0</v>
      </c>
      <c r="D6" s="40">
        <f>SUM(D4:D5)</f>
        <v>0</v>
      </c>
      <c r="E6" s="41">
        <f>SUM(E4:E5)</f>
        <v>0</v>
      </c>
      <c r="F6" s="1"/>
      <c r="G6" s="1"/>
      <c r="H6" s="1"/>
      <c r="I6" s="1"/>
      <c r="J6" s="1"/>
      <c r="K6" s="1"/>
      <c r="L6" s="1"/>
    </row>
    <row r="7" spans="1:12" ht="21" customHeight="1" thickBot="1" x14ac:dyDescent="0.3">
      <c r="A7" s="32" t="s">
        <v>76</v>
      </c>
      <c r="B7" s="42" t="s">
        <v>2</v>
      </c>
      <c r="C7" s="43">
        <v>0</v>
      </c>
      <c r="D7" s="43">
        <f>D2-D6</f>
        <v>0</v>
      </c>
      <c r="E7" s="44">
        <f>E2-E6</f>
        <v>0</v>
      </c>
      <c r="F7" s="1"/>
      <c r="G7" s="1"/>
      <c r="H7" s="1"/>
      <c r="I7" s="1"/>
      <c r="J7" s="1"/>
      <c r="K7" s="1"/>
      <c r="L7" s="1"/>
    </row>
    <row r="8" spans="1:12" s="20" customFormat="1" ht="21" customHeight="1" thickBot="1" x14ac:dyDescent="0.3">
      <c r="A8" s="76" t="s">
        <v>78</v>
      </c>
      <c r="B8" s="36" t="s">
        <v>3</v>
      </c>
      <c r="C8" s="37"/>
      <c r="D8" s="37"/>
      <c r="E8" s="38"/>
      <c r="F8" s="19"/>
      <c r="G8" s="19"/>
      <c r="H8" s="19"/>
      <c r="I8" s="19"/>
      <c r="J8" s="19"/>
      <c r="K8" s="19"/>
      <c r="L8" s="19"/>
    </row>
    <row r="9" spans="1:12" ht="21" customHeight="1" thickBot="1" x14ac:dyDescent="0.3">
      <c r="A9" s="76"/>
      <c r="B9" s="28" t="s">
        <v>4</v>
      </c>
      <c r="C9" s="29">
        <v>0</v>
      </c>
      <c r="D9" s="29">
        <v>0</v>
      </c>
      <c r="E9" s="30">
        <v>0</v>
      </c>
      <c r="F9" s="1"/>
      <c r="G9" s="1"/>
      <c r="H9" s="1"/>
      <c r="I9" s="1"/>
      <c r="J9" s="1"/>
      <c r="K9" s="1"/>
      <c r="L9" s="1"/>
    </row>
    <row r="10" spans="1:12" ht="21" customHeight="1" thickBot="1" x14ac:dyDescent="0.3">
      <c r="A10" s="76"/>
      <c r="B10" s="28" t="s">
        <v>5</v>
      </c>
      <c r="C10" s="29">
        <v>0</v>
      </c>
      <c r="D10" s="29">
        <v>0</v>
      </c>
      <c r="E10" s="30">
        <f>SOSKOST!F26</f>
        <v>0</v>
      </c>
      <c r="F10" s="1"/>
      <c r="G10" s="1"/>
      <c r="H10" s="1"/>
      <c r="I10" s="1"/>
      <c r="J10" s="1"/>
      <c r="K10" s="1"/>
      <c r="L10" s="1"/>
    </row>
    <row r="11" spans="1:12" ht="21" customHeight="1" thickBot="1" x14ac:dyDescent="0.3">
      <c r="A11" s="76"/>
      <c r="B11" s="28" t="s">
        <v>6</v>
      </c>
      <c r="C11" s="29">
        <v>0</v>
      </c>
      <c r="D11" s="29">
        <v>0</v>
      </c>
      <c r="E11" s="30">
        <v>0</v>
      </c>
      <c r="F11" s="1"/>
      <c r="G11" s="1"/>
      <c r="H11" s="1"/>
      <c r="I11" s="1"/>
      <c r="J11" s="1"/>
      <c r="K11" s="1"/>
      <c r="L11" s="1"/>
    </row>
    <row r="12" spans="1:12" ht="21" customHeight="1" thickBot="1" x14ac:dyDescent="0.3">
      <c r="A12" s="76"/>
      <c r="B12" s="28" t="s">
        <v>7</v>
      </c>
      <c r="C12" s="29">
        <v>0</v>
      </c>
      <c r="D12" s="29">
        <v>0</v>
      </c>
      <c r="E12" s="30">
        <v>0</v>
      </c>
      <c r="F12" s="1"/>
      <c r="G12" s="1"/>
      <c r="H12" s="1"/>
      <c r="I12" s="1"/>
      <c r="J12" s="1"/>
      <c r="K12" s="1"/>
      <c r="L12" s="1"/>
    </row>
    <row r="13" spans="1:12" ht="21" customHeight="1" thickBot="1" x14ac:dyDescent="0.3">
      <c r="A13" s="76"/>
      <c r="B13" s="28" t="s">
        <v>8</v>
      </c>
      <c r="C13" s="29">
        <v>0</v>
      </c>
      <c r="D13" s="29">
        <v>0</v>
      </c>
      <c r="E13" s="30">
        <v>0</v>
      </c>
      <c r="F13" s="1"/>
      <c r="G13" s="1"/>
      <c r="H13" s="1"/>
      <c r="I13" s="1"/>
      <c r="J13" s="1"/>
      <c r="K13" s="1"/>
      <c r="L13" s="1"/>
    </row>
    <row r="14" spans="1:12" ht="21" customHeight="1" thickBot="1" x14ac:dyDescent="0.3">
      <c r="A14" s="76"/>
      <c r="B14" s="28" t="s">
        <v>9</v>
      </c>
      <c r="C14" s="29">
        <v>0</v>
      </c>
      <c r="D14" s="29">
        <v>0</v>
      </c>
      <c r="E14" s="30">
        <v>0</v>
      </c>
      <c r="F14" s="1"/>
      <c r="G14" s="1"/>
      <c r="H14" s="1"/>
      <c r="I14" s="1"/>
      <c r="J14" s="1"/>
      <c r="K14" s="1"/>
      <c r="L14" s="1"/>
    </row>
    <row r="15" spans="1:12" ht="21" customHeight="1" thickBot="1" x14ac:dyDescent="0.3">
      <c r="A15" s="76"/>
      <c r="B15" s="28" t="s">
        <v>10</v>
      </c>
      <c r="C15" s="29">
        <v>0</v>
      </c>
      <c r="D15" s="29">
        <v>0</v>
      </c>
      <c r="E15" s="30">
        <v>0</v>
      </c>
      <c r="F15" s="1"/>
      <c r="G15" s="1"/>
      <c r="H15" s="1"/>
      <c r="I15" s="1"/>
      <c r="J15" s="1"/>
      <c r="K15" s="1"/>
      <c r="L15" s="1"/>
    </row>
    <row r="16" spans="1:12" ht="21" customHeight="1" thickBot="1" x14ac:dyDescent="0.3">
      <c r="A16" s="76"/>
      <c r="B16" s="28" t="s">
        <v>11</v>
      </c>
      <c r="C16" s="29">
        <v>0</v>
      </c>
      <c r="D16" s="29">
        <v>0</v>
      </c>
      <c r="E16" s="30">
        <v>0</v>
      </c>
      <c r="F16" s="1"/>
      <c r="G16" s="1"/>
      <c r="H16" s="1"/>
      <c r="I16" s="1"/>
      <c r="J16" s="1"/>
      <c r="K16" s="1"/>
      <c r="L16" s="1"/>
    </row>
    <row r="17" spans="1:12" ht="21" customHeight="1" thickBot="1" x14ac:dyDescent="0.3">
      <c r="A17" s="76"/>
      <c r="B17" s="28" t="s">
        <v>12</v>
      </c>
      <c r="C17" s="29">
        <v>0</v>
      </c>
      <c r="D17" s="29">
        <v>0</v>
      </c>
      <c r="E17" s="30">
        <v>0</v>
      </c>
      <c r="F17" s="1"/>
      <c r="G17" s="1"/>
      <c r="H17" s="1"/>
      <c r="I17" s="1"/>
      <c r="J17" s="1"/>
      <c r="K17" s="1"/>
      <c r="L17" s="1"/>
    </row>
    <row r="18" spans="1:12" ht="21" customHeight="1" thickBot="1" x14ac:dyDescent="0.3">
      <c r="A18" s="76"/>
      <c r="B18" s="45" t="s">
        <v>13</v>
      </c>
      <c r="C18" s="46">
        <v>0</v>
      </c>
      <c r="D18" s="46">
        <v>0</v>
      </c>
      <c r="E18" s="47">
        <v>0</v>
      </c>
      <c r="F18" s="1"/>
      <c r="G18" s="1"/>
      <c r="H18" s="1"/>
      <c r="I18" s="1"/>
      <c r="J18" s="1"/>
      <c r="K18" s="1"/>
      <c r="L18" s="1"/>
    </row>
    <row r="19" spans="1:12" ht="21" customHeight="1" thickBot="1" x14ac:dyDescent="0.3">
      <c r="A19" s="76"/>
      <c r="B19" s="42" t="s">
        <v>14</v>
      </c>
      <c r="C19" s="48">
        <f>SUM(C9:C18)</f>
        <v>0</v>
      </c>
      <c r="D19" s="48">
        <f t="shared" ref="D19:E19" si="0">SUM(D9:D18)</f>
        <v>0</v>
      </c>
      <c r="E19" s="49">
        <f t="shared" si="0"/>
        <v>0</v>
      </c>
      <c r="F19" s="1"/>
      <c r="G19" s="1"/>
      <c r="H19" s="1"/>
      <c r="I19" s="1"/>
      <c r="J19" s="1"/>
      <c r="K19" s="1"/>
      <c r="L19" s="1"/>
    </row>
    <row r="20" spans="1:12" ht="21" customHeight="1" thickBot="1" x14ac:dyDescent="0.3">
      <c r="A20" s="77" t="s">
        <v>77</v>
      </c>
      <c r="B20" s="50" t="s">
        <v>15</v>
      </c>
      <c r="C20" s="51">
        <f>C7-C19</f>
        <v>0</v>
      </c>
      <c r="D20" s="51">
        <f t="shared" ref="D20:E20" si="1">D7-D19</f>
        <v>0</v>
      </c>
      <c r="E20" s="52">
        <f t="shared" si="1"/>
        <v>0</v>
      </c>
      <c r="F20" s="1"/>
      <c r="G20" s="1"/>
      <c r="H20" s="1"/>
      <c r="I20" s="1"/>
      <c r="J20" s="1"/>
      <c r="K20" s="1"/>
      <c r="L20" s="1"/>
    </row>
    <row r="21" spans="1:12" ht="21" customHeight="1" thickBot="1" x14ac:dyDescent="0.3">
      <c r="A21" s="77"/>
      <c r="B21" s="3" t="s">
        <v>16</v>
      </c>
      <c r="C21" s="21">
        <v>0</v>
      </c>
      <c r="D21" s="21">
        <v>0</v>
      </c>
      <c r="E21" s="22">
        <v>0</v>
      </c>
      <c r="F21" s="1"/>
      <c r="G21" s="1"/>
      <c r="H21" s="1"/>
      <c r="I21" s="1"/>
      <c r="J21" s="1"/>
      <c r="K21" s="1"/>
      <c r="L21" s="1"/>
    </row>
    <row r="22" spans="1:12" ht="21" customHeight="1" thickBot="1" x14ac:dyDescent="0.3">
      <c r="A22" s="78"/>
      <c r="B22" s="23" t="s">
        <v>17</v>
      </c>
      <c r="C22" s="24">
        <f>C20-C21</f>
        <v>0</v>
      </c>
      <c r="D22" s="24">
        <f>D20-D21</f>
        <v>0</v>
      </c>
      <c r="E22" s="25">
        <f>E20-E21</f>
        <v>0</v>
      </c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8"/>
      <c r="D23" s="18"/>
      <c r="E23" s="18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8"/>
      <c r="D24" s="18"/>
      <c r="E24" s="18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8"/>
      <c r="D25" s="18"/>
      <c r="E25" s="18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8"/>
      <c r="D26" s="18"/>
      <c r="E26" s="18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8"/>
      <c r="D27" s="18"/>
      <c r="E27" s="18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8"/>
      <c r="D28" s="18"/>
      <c r="E28" s="18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8"/>
      <c r="D29" s="18"/>
      <c r="E29" s="18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8"/>
      <c r="D30" s="18"/>
      <c r="E30" s="18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8"/>
      <c r="D31" s="18"/>
      <c r="E31" s="18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8"/>
      <c r="D32" s="18"/>
      <c r="E32" s="18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8"/>
      <c r="D33" s="18"/>
      <c r="E33" s="18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8"/>
      <c r="D34" s="18"/>
      <c r="E34" s="18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8"/>
      <c r="D35" s="18"/>
      <c r="E35" s="18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1:1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1:1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</row>
    <row r="140" spans="1:12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</row>
    <row r="141" spans="1:12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</row>
    <row r="142" spans="1:12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</row>
    <row r="143" spans="1:12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</row>
    <row r="145" spans="1:12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</row>
    <row r="146" spans="1:12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</row>
    <row r="147" spans="1:12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</row>
    <row r="148" spans="1:12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</row>
    <row r="149" spans="1:12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</row>
    <row r="150" spans="1:12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</row>
    <row r="151" spans="1:12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</row>
    <row r="152" spans="1:12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</row>
    <row r="153" spans="1:12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</row>
    <row r="154" spans="1:1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</row>
    <row r="155" spans="1:12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</row>
    <row r="161" spans="1:12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</row>
    <row r="162" spans="1:12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</row>
    <row r="163" spans="1:12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</row>
    <row r="164" spans="1:12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</row>
    <row r="170" spans="1:12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</row>
    <row r="174" spans="1:12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</row>
    <row r="175" spans="1:12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</row>
    <row r="176" spans="1:12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</row>
    <row r="177" spans="1:12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</row>
    <row r="178" spans="1:12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</row>
    <row r="179" spans="1:12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</row>
    <row r="180" spans="1:12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</row>
    <row r="181" spans="1:12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</row>
    <row r="182" spans="1:12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</row>
    <row r="183" spans="1:12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</row>
    <row r="184" spans="1:12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</row>
    <row r="185" spans="1:12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</row>
    <row r="186" spans="1:12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</row>
    <row r="187" spans="1:12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</row>
    <row r="188" spans="1:12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2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2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2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2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2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2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2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</row>
    <row r="212" spans="1:12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</row>
    <row r="213" spans="1:12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</row>
    <row r="214" spans="1:12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</row>
    <row r="215" spans="1:12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</row>
    <row r="216" spans="1:12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</row>
    <row r="217" spans="1:12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</row>
    <row r="218" spans="1:12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</row>
    <row r="224" spans="1:12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</row>
    <row r="232" spans="1:12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</row>
    <row r="233" spans="1:12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</row>
    <row r="234" spans="1:12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</row>
    <row r="235" spans="1:12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</row>
    <row r="236" spans="1:12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</row>
    <row r="237" spans="1:12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</row>
    <row r="238" spans="1:12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</row>
    <row r="239" spans="1:12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</row>
    <row r="240" spans="1:12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</row>
    <row r="242" spans="1:12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</row>
    <row r="243" spans="1:12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</row>
    <row r="244" spans="1:12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</row>
    <row r="245" spans="1:12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</row>
    <row r="246" spans="1:12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</row>
    <row r="247" spans="1:12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</row>
    <row r="248" spans="1:12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</row>
    <row r="249" spans="1:12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</row>
    <row r="250" spans="1:12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</row>
    <row r="251" spans="1:12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</row>
    <row r="252" spans="1:12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</row>
    <row r="253" spans="1:12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</row>
    <row r="254" spans="1:12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</row>
    <row r="278" spans="1:12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</row>
    <row r="279" spans="1:12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</row>
    <row r="280" spans="1:12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</row>
    <row r="281" spans="1:12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</row>
    <row r="282" spans="1:12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</row>
    <row r="283" spans="1:12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</row>
    <row r="284" spans="1:12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</row>
    <row r="285" spans="1:12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</row>
    <row r="286" spans="1:12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</row>
    <row r="287" spans="1:12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</row>
    <row r="288" spans="1:12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</row>
    <row r="289" spans="1:12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</row>
    <row r="290" spans="1:12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</row>
    <row r="296" spans="1:12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</row>
    <row r="304" spans="1:12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</row>
    <row r="305" spans="1:12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</row>
    <row r="306" spans="1:12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</row>
    <row r="307" spans="1:12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</row>
    <row r="308" spans="1:12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</row>
    <row r="309" spans="1:12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</row>
    <row r="310" spans="1:12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</row>
    <row r="311" spans="1:12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</row>
    <row r="312" spans="1:12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</row>
    <row r="314" spans="1:12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</row>
    <row r="315" spans="1:12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</row>
    <row r="316" spans="1:12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</row>
    <row r="317" spans="1:12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</row>
    <row r="318" spans="1:12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</row>
    <row r="319" spans="1:12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</row>
    <row r="320" spans="1:12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</row>
    <row r="321" spans="1:12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</row>
    <row r="322" spans="1:12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</row>
    <row r="323" spans="1:12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</row>
    <row r="324" spans="1:12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</row>
    <row r="325" spans="1:12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</row>
    <row r="331" spans="1:12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</row>
    <row r="339" spans="1:12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</row>
    <row r="340" spans="1:12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</row>
    <row r="341" spans="1:12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</row>
    <row r="342" spans="1:12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</row>
    <row r="343" spans="1:12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</row>
    <row r="344" spans="1:12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  <row r="345" spans="1:12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</row>
    <row r="346" spans="1:12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</row>
    <row r="347" spans="1:12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</row>
    <row r="349" spans="1:12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</row>
    <row r="350" spans="1:12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</row>
    <row r="351" spans="1:12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</row>
    <row r="352" spans="1:12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</row>
    <row r="353" spans="1:12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  <row r="355" spans="1:12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</row>
    <row r="356" spans="1:12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</row>
    <row r="357" spans="1:12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</row>
    <row r="358" spans="1:12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</row>
    <row r="359" spans="1:12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</row>
    <row r="360" spans="1:12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</row>
    <row r="366" spans="1:12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</row>
    <row r="374" spans="1:12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</row>
    <row r="375" spans="1:12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</row>
    <row r="376" spans="1:12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</row>
    <row r="377" spans="1:12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</row>
    <row r="378" spans="1:12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</row>
    <row r="379" spans="1:12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</row>
    <row r="380" spans="1:12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</row>
    <row r="381" spans="1:12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</row>
    <row r="382" spans="1:12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</row>
    <row r="383" spans="1:12" x14ac:dyDescent="0.25">
      <c r="A383" s="1"/>
    </row>
  </sheetData>
  <sheetProtection sheet="1" selectLockedCells="1"/>
  <mergeCells count="4">
    <mergeCell ref="A8:A19"/>
    <mergeCell ref="A20:A22"/>
    <mergeCell ref="A1:B1"/>
    <mergeCell ref="A3:A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0582E-81AD-42B1-B678-0DE526A6DBD2}">
  <sheetPr>
    <tabColor theme="7" tint="0.79998168889431442"/>
  </sheetPr>
  <dimension ref="A1:N57"/>
  <sheetViews>
    <sheetView workbookViewId="0">
      <selection activeCell="C14" sqref="C14"/>
    </sheetView>
  </sheetViews>
  <sheetFormatPr baseColWidth="10" defaultRowHeight="15" x14ac:dyDescent="0.25"/>
  <cols>
    <col min="1" max="1" width="33.7109375" customWidth="1"/>
    <col min="2" max="2" width="18.28515625" customWidth="1"/>
    <col min="3" max="3" width="14.7109375" customWidth="1"/>
    <col min="4" max="4" width="4.140625" customWidth="1"/>
    <col min="5" max="5" width="23.5703125" customWidth="1"/>
    <col min="6" max="6" width="20.5703125" customWidth="1"/>
  </cols>
  <sheetData>
    <row r="1" spans="1:14" ht="18.75" x14ac:dyDescent="0.3">
      <c r="A1" s="2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 t="s">
        <v>20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 t="s">
        <v>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 x14ac:dyDescent="0.25">
      <c r="A7" s="84" t="s">
        <v>23</v>
      </c>
      <c r="B7" s="84"/>
      <c r="C7" s="10"/>
      <c r="D7" s="1"/>
      <c r="E7" s="10" t="s">
        <v>32</v>
      </c>
      <c r="F7" s="10"/>
      <c r="G7" s="1"/>
      <c r="H7" s="1"/>
      <c r="I7" s="1"/>
      <c r="J7" s="1"/>
      <c r="K7" s="1"/>
      <c r="L7" s="1"/>
      <c r="M7" s="1"/>
      <c r="N7" s="1"/>
    </row>
    <row r="8" spans="1:14" ht="18.95" customHeight="1" x14ac:dyDescent="0.25">
      <c r="A8" s="83" t="s">
        <v>62</v>
      </c>
      <c r="B8" s="83"/>
      <c r="C8" s="14">
        <v>0</v>
      </c>
      <c r="D8" s="1"/>
      <c r="E8" s="4" t="s">
        <v>33</v>
      </c>
      <c r="F8" s="14">
        <f>årslønn/12</f>
        <v>0</v>
      </c>
      <c r="G8" s="1"/>
      <c r="H8" s="1"/>
      <c r="I8" s="1"/>
      <c r="J8" s="1"/>
      <c r="K8" s="1"/>
      <c r="L8" s="1"/>
      <c r="M8" s="1"/>
      <c r="N8" s="1"/>
    </row>
    <row r="9" spans="1:14" ht="18.95" customHeight="1" x14ac:dyDescent="0.25">
      <c r="A9" s="83" t="s">
        <v>63</v>
      </c>
      <c r="B9" s="83"/>
      <c r="C9" s="11">
        <v>5.0999999999999997E-2</v>
      </c>
      <c r="D9" s="1"/>
      <c r="E9" s="4" t="s">
        <v>34</v>
      </c>
      <c r="F9" s="14">
        <f>årslønn/52</f>
        <v>0</v>
      </c>
      <c r="G9" s="15"/>
      <c r="H9" s="1"/>
      <c r="I9" s="1"/>
      <c r="J9" s="1"/>
      <c r="K9" s="1"/>
      <c r="L9" s="1"/>
      <c r="M9" s="1"/>
      <c r="N9" s="1"/>
    </row>
    <row r="10" spans="1:14" ht="18.95" customHeight="1" x14ac:dyDescent="0.25">
      <c r="A10" s="83" t="s">
        <v>64</v>
      </c>
      <c r="B10" s="83"/>
      <c r="C10" s="16">
        <v>25</v>
      </c>
      <c r="D10" s="1"/>
      <c r="E10" s="4" t="s">
        <v>35</v>
      </c>
      <c r="F10" s="14">
        <f>årslønn/260</f>
        <v>0</v>
      </c>
      <c r="G10" s="1"/>
      <c r="H10" s="1"/>
      <c r="I10" s="1"/>
      <c r="J10" s="1"/>
      <c r="K10" s="1"/>
      <c r="L10" s="1"/>
      <c r="M10" s="1"/>
      <c r="N10" s="1"/>
    </row>
    <row r="11" spans="1:14" ht="18.95" customHeight="1" x14ac:dyDescent="0.25">
      <c r="A11" s="83" t="s">
        <v>24</v>
      </c>
      <c r="B11" s="83"/>
      <c r="C11" s="13" t="s">
        <v>68</v>
      </c>
      <c r="D11" s="1"/>
      <c r="E11" s="4" t="s">
        <v>36</v>
      </c>
      <c r="F11" s="14">
        <f>årslønn/1950</f>
        <v>0</v>
      </c>
      <c r="G11" s="1"/>
      <c r="H11" s="1"/>
      <c r="I11" s="1"/>
      <c r="J11" s="1"/>
      <c r="K11" s="1"/>
      <c r="L11" s="1"/>
      <c r="M11" s="1"/>
      <c r="N11" s="1"/>
    </row>
    <row r="12" spans="1:14" ht="18.95" customHeight="1" x14ac:dyDescent="0.25">
      <c r="A12" s="83" t="s">
        <v>26</v>
      </c>
      <c r="B12" s="83"/>
      <c r="C12" s="11">
        <v>0.12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 x14ac:dyDescent="0.25">
      <c r="A13" s="83" t="s">
        <v>65</v>
      </c>
      <c r="B13" s="83"/>
      <c r="C13" s="11">
        <v>0</v>
      </c>
      <c r="D13" s="1"/>
      <c r="E13" s="1"/>
      <c r="F13" s="1"/>
      <c r="G13" s="15"/>
      <c r="H13" s="1"/>
      <c r="I13" s="1"/>
      <c r="J13" s="1"/>
      <c r="K13" s="1"/>
      <c r="L13" s="1"/>
      <c r="M13" s="1"/>
      <c r="N13" s="1"/>
    </row>
    <row r="14" spans="1:14" ht="18.95" customHeight="1" x14ac:dyDescent="0.25">
      <c r="A14" s="83" t="s">
        <v>25</v>
      </c>
      <c r="B14" s="83"/>
      <c r="C14" s="14">
        <v>101351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 x14ac:dyDescent="0.25">
      <c r="A16" s="84" t="s">
        <v>27</v>
      </c>
      <c r="B16" s="84"/>
      <c r="C16" s="1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 x14ac:dyDescent="0.25">
      <c r="A17" s="83" t="s">
        <v>28</v>
      </c>
      <c r="B17" s="83"/>
      <c r="C17" s="14">
        <f>årslønn-(dagslønn*feriedager)</f>
        <v>0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 x14ac:dyDescent="0.25">
      <c r="A18" s="83" t="s">
        <v>29</v>
      </c>
      <c r="B18" s="83"/>
      <c r="C18" s="14">
        <f>C17*satsferiep</f>
        <v>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 x14ac:dyDescent="0.25">
      <c r="A19" s="83" t="s">
        <v>30</v>
      </c>
      <c r="B19" s="83"/>
      <c r="C19" s="14">
        <f>(C17+C18)*arbgivavg</f>
        <v>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 x14ac:dyDescent="0.25">
      <c r="A20" s="83" t="s">
        <v>66</v>
      </c>
      <c r="B20" s="83"/>
      <c r="C20" s="14">
        <f>årslønn*2%</f>
        <v>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 x14ac:dyDescent="0.25">
      <c r="A21" s="86" t="s">
        <v>69</v>
      </c>
      <c r="B21" s="87"/>
      <c r="C21" s="14">
        <f>C20*arbgivavg</f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 x14ac:dyDescent="0.25">
      <c r="A22" s="83" t="s">
        <v>67</v>
      </c>
      <c r="B22" s="83"/>
      <c r="C22" s="14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 x14ac:dyDescent="0.25">
      <c r="A23" s="83" t="s">
        <v>71</v>
      </c>
      <c r="B23" s="83"/>
      <c r="C23" s="14">
        <f>SUM(C17:C22)</f>
        <v>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 x14ac:dyDescent="0.25">
      <c r="A24" s="85"/>
      <c r="B24" s="85"/>
      <c r="C24" s="1"/>
      <c r="D24" s="1"/>
      <c r="E24" s="1" t="s">
        <v>79</v>
      </c>
      <c r="F24" s="1" t="s">
        <v>80</v>
      </c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88" t="s">
        <v>70</v>
      </c>
      <c r="B25" s="89"/>
      <c r="C25" s="12">
        <v>0</v>
      </c>
      <c r="D25" s="1"/>
      <c r="E25" s="12"/>
      <c r="F25" s="12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83" t="s">
        <v>31</v>
      </c>
      <c r="B26" s="83"/>
      <c r="C26" s="17">
        <f>C25*lønnsos</f>
        <v>0</v>
      </c>
      <c r="D26" s="1"/>
      <c r="E26" s="12">
        <f>lønnsos*E25</f>
        <v>0</v>
      </c>
      <c r="F26" s="12">
        <f>lønnsos*F25</f>
        <v>0</v>
      </c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5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6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6" t="s">
        <v>39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6" t="s">
        <v>40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6" t="s">
        <v>41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7" t="s">
        <v>42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5" t="s">
        <v>43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8" t="s">
        <v>44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5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6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6" t="s">
        <v>47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9" t="s">
        <v>48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5" t="s">
        <v>49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6" t="s">
        <v>50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6" t="s">
        <v>51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6" t="s">
        <v>52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5" t="s">
        <v>53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6" t="s">
        <v>54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6" t="s">
        <v>55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8" t="s">
        <v>56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6"/>
      <c r="H52" s="1"/>
      <c r="I52" s="1"/>
      <c r="J52" s="1"/>
      <c r="K52" s="1"/>
      <c r="L52" s="1"/>
      <c r="M52" s="1"/>
      <c r="N52" s="1"/>
    </row>
    <row r="53" spans="1:14" x14ac:dyDescent="0.25">
      <c r="A53" s="5" t="s">
        <v>57</v>
      </c>
    </row>
    <row r="54" spans="1:14" x14ac:dyDescent="0.25">
      <c r="A54" s="6" t="s">
        <v>58</v>
      </c>
    </row>
    <row r="55" spans="1:14" x14ac:dyDescent="0.25">
      <c r="A55" s="6" t="s">
        <v>59</v>
      </c>
    </row>
    <row r="56" spans="1:14" x14ac:dyDescent="0.25">
      <c r="A56" s="6" t="s">
        <v>60</v>
      </c>
    </row>
    <row r="57" spans="1:14" x14ac:dyDescent="0.25">
      <c r="A57" s="9" t="s">
        <v>61</v>
      </c>
    </row>
  </sheetData>
  <mergeCells count="19">
    <mergeCell ref="A22:B22"/>
    <mergeCell ref="A23:B23"/>
    <mergeCell ref="A24:B24"/>
    <mergeCell ref="A21:B21"/>
    <mergeCell ref="A26:B26"/>
    <mergeCell ref="A25:B25"/>
    <mergeCell ref="A19:B19"/>
    <mergeCell ref="A20:B20"/>
    <mergeCell ref="A7:B7"/>
    <mergeCell ref="A8:B8"/>
    <mergeCell ref="A9:B9"/>
    <mergeCell ref="A10:B10"/>
    <mergeCell ref="A11:B11"/>
    <mergeCell ref="A12:B12"/>
    <mergeCell ref="A13:B13"/>
    <mergeCell ref="A14:B14"/>
    <mergeCell ref="A16:B16"/>
    <mergeCell ref="A17:B17"/>
    <mergeCell ref="A18:B18"/>
  </mergeCells>
  <hyperlinks>
    <hyperlink ref="A36" r:id="rId1" display="1) Oversikt over soner, beregningskoder og satser for arbeidsgiveravgift" xr:uid="{F9D2830B-7434-423D-8F43-A48C41C39CE5}"/>
    <hyperlink ref="A41" r:id="rId2" xr:uid="{9EFFCDBF-399C-47CD-A4D4-BA7FB25603BD}"/>
    <hyperlink ref="A51" r:id="rId3" display="4) Altinn om obligatorisk tjenestepensjon (OTP)" xr:uid="{5F58A526-13AE-4886-AFE1-0C1F1700DE63}"/>
    <hyperlink ref="A57" r:id="rId4" location="yrkesskadeforsikring" xr:uid="{08FEA664-4E41-482D-BC69-00B096B69710}"/>
    <hyperlink ref="A33" r:id="rId5" xr:uid="{769309DF-D0FC-45A2-9EB8-24592DCFAD5B}"/>
  </hyperlinks>
  <pageMargins left="0.7" right="0.7" top="0.75" bottom="0.75" header="0.3" footer="0.3"/>
  <pageSetup paperSize="9" orientation="portrait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1F95E86CDB644DA73CC2D1C91EC341" ma:contentTypeVersion="16" ma:contentTypeDescription="Opprett et nytt dokument." ma:contentTypeScope="" ma:versionID="567e493ec60d995da4feeaebe9129bb7">
  <xsd:schema xmlns:xsd="http://www.w3.org/2001/XMLSchema" xmlns:xs="http://www.w3.org/2001/XMLSchema" xmlns:p="http://schemas.microsoft.com/office/2006/metadata/properties" xmlns:ns2="700f150f-301c-4a1d-9754-2168f3285846" xmlns:ns3="40cc95f3-f6af-4232-b5f8-b2c86b761350" targetNamespace="http://schemas.microsoft.com/office/2006/metadata/properties" ma:root="true" ma:fieldsID="91355d491b676204e2b46fa0a8a11618" ns2:_="" ns3:_="">
    <xsd:import namespace="700f150f-301c-4a1d-9754-2168f3285846"/>
    <xsd:import namespace="40cc95f3-f6af-4232-b5f8-b2c86b7613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f150f-301c-4a1d-9754-2168f328584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for deling av tips" ma:internalName="SharingHintHash" ma:readOnly="true">
      <xsd:simpleType>
        <xsd:restriction base="dms:Text"/>
      </xsd:simpleType>
    </xsd:element>
    <xsd:element name="SharedWithDetails" ma:index="10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Sist delt etter bruk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Sist delt etter klokkeslet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cc95f3-f6af-4232-b5f8-b2c86b7613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748C70-3AF8-4B5F-94A0-3B6F6F006C36}"/>
</file>

<file path=customXml/itemProps2.xml><?xml version="1.0" encoding="utf-8"?>
<ds:datastoreItem xmlns:ds="http://schemas.openxmlformats.org/officeDocument/2006/customXml" ds:itemID="{827E56C4-4E60-4491-AB03-4B36724FD9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5D0963-0C80-4B98-844C-09B143594229}">
  <ds:schemaRefs>
    <ds:schemaRef ds:uri="http://schemas.microsoft.com/office/2006/documentManagement/types"/>
    <ds:schemaRef ds:uri="700f150f-301c-4a1d-9754-2168f3285846"/>
    <ds:schemaRef ds:uri="40cc95f3-f6af-4232-b5f8-b2c86b761350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14</vt:i4>
      </vt:variant>
    </vt:vector>
  </HeadingPairs>
  <TitlesOfParts>
    <vt:vector size="17" baseType="lpstr">
      <vt:lpstr>KOST OG FINANS</vt:lpstr>
      <vt:lpstr>DRIFTSBUDSJETT</vt:lpstr>
      <vt:lpstr>SOSKOST</vt:lpstr>
      <vt:lpstr>arbgivavg</vt:lpstr>
      <vt:lpstr>arbivavg</vt:lpstr>
      <vt:lpstr>dagslønn</vt:lpstr>
      <vt:lpstr>feriedager</vt:lpstr>
      <vt:lpstr>FOLKETR_G1</vt:lpstr>
      <vt:lpstr>lønnsos</vt:lpstr>
      <vt:lpstr>mndlønn</vt:lpstr>
      <vt:lpstr>over60</vt:lpstr>
      <vt:lpstr>satsferiep</vt:lpstr>
      <vt:lpstr>tilleggover60</vt:lpstr>
      <vt:lpstr>timelønn</vt:lpstr>
      <vt:lpstr>totlønnsos</vt:lpstr>
      <vt:lpstr>ukelønn</vt:lpstr>
      <vt:lpstr>årslønn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Bent Bakkan</dc:creator>
  <cp:lastModifiedBy>Bent Bakkan</cp:lastModifiedBy>
  <dcterms:created xsi:type="dcterms:W3CDTF">2020-09-15T06:34:54Z</dcterms:created>
  <dcterms:modified xsi:type="dcterms:W3CDTF">2022-03-17T10:03:30Z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0x010100721F95E86CDB644DA73CC2D1C91EC341</vt:lpwstr>
  </property>
</Properties>
</file>